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Quotation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.00"/>
  </numFmts>
  <fonts count="6">
    <font>
      <sz val="11"/>
      <name val="Calibri"/>
    </font>
    <font>
      <b/>
      <sz val="11"/>
      <name val="Calibri"/>
    </font>
    <font>
      <b/>
      <sz val="14"/>
      <color rgb="FF1F2A67"/>
      <name val="Calibri"/>
    </font>
    <font>
      <i/>
      <sz val="9"/>
      <color rgb="FF64748B"/>
      <name val="Calibri"/>
    </font>
    <font>
      <b/>
      <sz val="11"/>
      <color rgb="FFFFFFFF"/>
      <name val="Calibri"/>
    </font>
    <font>
      <b/>
      <sz val="10"/>
      <color rgb="FF0EA5A4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2A67"/>
        <bgColor indexed="64"/>
      </patternFill>
    </fill>
    <fill>
      <patternFill patternType="solid">
        <fgColor rgb="FFF1F5F9"/>
        <bgColor indexed="64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/>
    <xf numFmtId="0" fontId="4" fillId="2" borderId="1" xfId="0" applyFont="1" applyFill="1" applyBorder="1" applyAlignment="1">
      <alignment wrapText="1" vertical="center"/>
    </xf>
    <xf numFmtId="0" fontId="0" fillId="0" borderId="1" xfId="0" applyBorder="1" applyAlignment="1">
      <alignment wrapText="1" vertical="top"/>
    </xf>
    <xf numFmtId="164" fontId="1" fillId="0" borderId="1" xfId="0" applyNumberFormat="1" applyFont="1" applyBorder="1"/>
    <xf numFmtId="0" fontId="3" fillId="0" borderId="0" xfId="0" applyFont="1"/>
    <xf numFmtId="0" fontId="0" fillId="0" borderId="1" xfId="0" applyBorder="1" applyAlignment="1">
      <alignment vertical="top"/>
    </xf>
    <xf numFmtId="0" fontId="1" fillId="0" borderId="0" xfId="0" applyFont="1" applyAlignment="1">
      <alignment horizontal="right"/>
    </xf>
    <xf numFmtId="0" fontId="0" fillId="3" borderId="1" xfId="0" applyFill="1" applyBorder="1" applyAlignment="1">
      <alignment wrapText="1" vertical="top"/>
    </xf>
    <xf numFmtId="164" fontId="0" fillId="3" borderId="1" xfId="0" applyNumberFormat="1" applyFill="1" applyBorder="1"/>
    <xf numFmtId="0" fontId="0" fillId="3" borderId="1" xfId="0" applyFill="1" applyBorder="1" applyAlignment="1">
      <alignment vertical="top"/>
    </xf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cols>
    <col min="1" max="1" width="6" customWidth="1"/>
    <col min="2" max="2" width="46" customWidth="1"/>
    <col min="3" max="3" width="9" customWidth="1"/>
    <col min="4" max="4" width="9" customWidth="1"/>
    <col min="5" max="5" width="13" customWidth="1"/>
    <col min="6" max="6" width="24" customWidth="1"/>
    <col min="7" max="7" width="15" customWidth="1"/>
    <col min="8" max="8" width="13" customWidth="1"/>
  </cols>
  <sheetData>
    <row r="1">
      <c r="A1" s="2" t="inlineStr">
        <is>
          <t xml:space="preserve">COLOURCRAFT PAINTING SERVICES</t>
        </is>
      </c>
    </row>
    <row r="2">
      <c r="A2" s="0" t="inlineStr">
        <is>
          <t xml:space="preserve">ColourCraft Painting Services, Pune</t>
        </is>
      </c>
    </row>
    <row r="3">
      <c r="A3" s="0" t="inlineStr">
        <is>
          <t xml:space="preserve">GSTIN: 27ABCDE1234F1Z5 (sample)</t>
        </is>
      </c>
    </row>
    <row r="4"/>
    <row r="5">
      <c r="A5" s="2" t="inlineStr">
        <is>
          <t xml:space="preserve">QUOTATION</t>
        </is>
      </c>
    </row>
    <row r="6">
      <c r="A6" s="13" t="inlineStr">
        <is>
          <t xml:space="preserve">Quotation No.</t>
        </is>
      </c>
      <c r="B6" s="0" t="inlineStr">
        <is>
          <t xml:space="preserve">QT/2026-27/010</t>
        </is>
      </c>
    </row>
    <row r="7">
      <c r="A7" s="13" t="inlineStr">
        <is>
          <t xml:space="preserve">Date</t>
        </is>
      </c>
      <c r="B7" s="0" t="inlineStr">
        <is>
          <t xml:space="preserve">01 Oct 2026</t>
        </is>
      </c>
    </row>
    <row r="8">
      <c r="A8" s="13" t="inlineStr">
        <is>
          <t xml:space="preserve">Valid till</t>
        </is>
      </c>
      <c r="B8" s="0" t="inlineStr">
        <is>
          <t xml:space="preserve">16 Oct 2026</t>
        </is>
      </c>
    </row>
    <row r="9"/>
    <row r="10">
      <c r="A10" s="13" t="inlineStr">
        <is>
          <t xml:space="preserve">Bill To</t>
        </is>
      </c>
      <c r="B10" s="0" t="inlineStr">
        <is>
          <t xml:space="preserve">Mrs. Neha Kulkarni, Kothrud, Pune</t>
        </is>
      </c>
    </row>
    <row r="11">
      <c r="A11" s="1" t="inlineStr">
        <is>
          <t xml:space="preserve">Subject</t>
        </is>
      </c>
      <c r="B11" s="0" t="inlineStr">
        <is>
          <t xml:space="preserve">Interior repainting of 3BHK flat (walls, ceilings, doors)</t>
        </is>
      </c>
    </row>
    <row r="12"/>
    <row r="13">
      <c r="A13" s="4" t="inlineStr">
        <is>
          <t xml:space="preserve">#</t>
        </is>
      </c>
      <c r="B13" s="4" t="inlineStr">
        <is>
          <t xml:space="preserve">Item</t>
        </is>
      </c>
      <c r="C13" s="4" t="inlineStr">
        <is>
          <t xml:space="preserve">Qty</t>
        </is>
      </c>
      <c r="D13" s="4" t="inlineStr">
        <is>
          <t xml:space="preserve">Unit</t>
        </is>
      </c>
      <c r="E13" s="4" t="inlineStr">
        <is>
          <t xml:space="preserve">Rate (Rs.)</t>
        </is>
      </c>
      <c r="F13" s="4" t="inlineStr">
        <is>
          <t xml:space="preserve">GST %</t>
        </is>
      </c>
      <c r="G13" s="4" t="inlineStr">
        <is>
          <t xml:space="preserve">Amount (Rs.)</t>
        </is>
      </c>
      <c r="H13" s="4" t="inlineStr">
        <is>
          <t xml:space="preserve">GST (Rs.)</t>
        </is>
      </c>
    </row>
    <row r="14">
      <c r="A14" s="8">
        <v>1</v>
      </c>
      <c r="B14" s="5" t="inlineStr">
        <is>
          <t xml:space="preserve">Surface preparation: scraping, sanding and crack filling</t>
        </is>
      </c>
      <c r="C14" s="8">
        <v>2600</v>
      </c>
      <c r="D14" s="5" t="inlineStr">
        <is>
          <t xml:space="preserve">Sq ft</t>
        </is>
      </c>
      <c r="E14" s="3">
        <v>4</v>
      </c>
      <c r="F14" s="8">
        <v>18</v>
      </c>
      <c r="G14" s="3">
        <f>C14*E14</f>
        <v>10400</v>
      </c>
      <c r="H14" s="3">
        <f>G14*F14/100</f>
        <v>1872</v>
      </c>
    </row>
    <row r="15">
      <c r="A15" s="12">
        <v>2</v>
      </c>
      <c r="B15" s="10" t="inlineStr">
        <is>
          <t xml:space="preserve">Wall putty, 2 coats, on patchy areas only</t>
        </is>
      </c>
      <c r="C15" s="12">
        <v>900</v>
      </c>
      <c r="D15" s="10" t="inlineStr">
        <is>
          <t xml:space="preserve">Sq ft</t>
        </is>
      </c>
      <c r="E15" s="11">
        <v>14</v>
      </c>
      <c r="F15" s="12">
        <v>18</v>
      </c>
      <c r="G15" s="11">
        <f>C15*E15</f>
        <v>12600</v>
      </c>
      <c r="H15" s="11">
        <f>G15*F15/100</f>
        <v>2268</v>
      </c>
    </row>
    <row r="16">
      <c r="A16" s="8">
        <v>3</v>
      </c>
      <c r="B16" s="5" t="inlineStr">
        <is>
          <t xml:space="preserve">Interior primer, 1 coat</t>
        </is>
      </c>
      <c r="C16" s="8">
        <v>2600</v>
      </c>
      <c r="D16" s="5" t="inlineStr">
        <is>
          <t xml:space="preserve">Sq ft</t>
        </is>
      </c>
      <c r="E16" s="3">
        <v>6</v>
      </c>
      <c r="F16" s="8">
        <v>18</v>
      </c>
      <c r="G16" s="3">
        <f>C16*E16</f>
        <v>15600</v>
      </c>
      <c r="H16" s="3">
        <f>G16*F16/100</f>
        <v>2808</v>
      </c>
    </row>
    <row r="17">
      <c r="A17" s="12">
        <v>4</v>
      </c>
      <c r="B17" s="10" t="inlineStr">
        <is>
          <t xml:space="preserve">Premium interior emulsion, 2 coats (brand and shade as approved)</t>
        </is>
      </c>
      <c r="C17" s="12">
        <v>2600</v>
      </c>
      <c r="D17" s="10" t="inlineStr">
        <is>
          <t xml:space="preserve">Sq ft</t>
        </is>
      </c>
      <c r="E17" s="11">
        <v>18</v>
      </c>
      <c r="F17" s="12">
        <v>18</v>
      </c>
      <c r="G17" s="11">
        <f>C17*E17</f>
        <v>46800</v>
      </c>
      <c r="H17" s="11">
        <f>G17*F17/100</f>
        <v>8424</v>
      </c>
    </row>
    <row r="18">
      <c r="A18" s="8">
        <v>5</v>
      </c>
      <c r="B18" s="5" t="inlineStr">
        <is>
          <t xml:space="preserve">Ceiling: 1 coat primer and 2 coats ceiling white</t>
        </is>
      </c>
      <c r="C18" s="8">
        <v>1150</v>
      </c>
      <c r="D18" s="5" t="inlineStr">
        <is>
          <t xml:space="preserve">Sq ft</t>
        </is>
      </c>
      <c r="E18" s="3">
        <v>12</v>
      </c>
      <c r="F18" s="8">
        <v>18</v>
      </c>
      <c r="G18" s="3">
        <f>C18*E18</f>
        <v>13800</v>
      </c>
      <c r="H18" s="3">
        <f>G18*F18/100</f>
        <v>2484</v>
      </c>
    </row>
    <row r="19">
      <c r="A19" s="12">
        <v>6</v>
      </c>
      <c r="B19" s="10" t="inlineStr">
        <is>
          <t xml:space="preserve">Enamel paint on doors and grills, 2 coats</t>
        </is>
      </c>
      <c r="C19" s="12">
        <v>180</v>
      </c>
      <c r="D19" s="10" t="inlineStr">
        <is>
          <t xml:space="preserve">Sq ft</t>
        </is>
      </c>
      <c r="E19" s="11">
        <v>28</v>
      </c>
      <c r="F19" s="12">
        <v>18</v>
      </c>
      <c r="G19" s="11">
        <f>C19*E19</f>
        <v>5040</v>
      </c>
      <c r="H19" s="11">
        <f>G19*F19/100</f>
        <v>907.2</v>
      </c>
    </row>
    <row r="20">
      <c r="A20" s="8">
        <v>7</v>
      </c>
      <c r="B20" s="5" t="inlineStr">
        <is>
          <t xml:space="preserve">Texture finish on living room feature wall</t>
        </is>
      </c>
      <c r="C20" s="8">
        <v>120</v>
      </c>
      <c r="D20" s="5" t="inlineStr">
        <is>
          <t xml:space="preserve">Sq ft</t>
        </is>
      </c>
      <c r="E20" s="3">
        <v>85</v>
      </c>
      <c r="F20" s="8">
        <v>18</v>
      </c>
      <c r="G20" s="3">
        <f>C20*E20</f>
        <v>10200</v>
      </c>
      <c r="H20" s="3">
        <f>G20*F20/100</f>
        <v>1836</v>
      </c>
    </row>
    <row r="21">
      <c r="A21" s="12">
        <v>8</v>
      </c>
      <c r="B21" s="10" t="inlineStr">
        <is>
          <t xml:space="preserve">Furniture covering, masking and final cleaning</t>
        </is>
      </c>
      <c r="C21" s="12">
        <v>1</v>
      </c>
      <c r="D21" s="10" t="inlineStr">
        <is>
          <t xml:space="preserve">Job</t>
        </is>
      </c>
      <c r="E21" s="11">
        <v>3500</v>
      </c>
      <c r="F21" s="12">
        <v>18</v>
      </c>
      <c r="G21" s="11">
        <f>C21*E21</f>
        <v>3500</v>
      </c>
      <c r="H21" s="11">
        <f>G21*F21/100</f>
        <v>630</v>
      </c>
    </row>
    <row r="22">
      <c r="F22" s="9" t="inlineStr">
        <is>
          <t xml:space="preserve">Taxable value</t>
        </is>
      </c>
      <c r="G22" s="6">
        <f>SUM(G14:G21)</f>
        <v>117940</v>
      </c>
    </row>
    <row r="23">
      <c r="F23" s="9" t="inlineStr">
        <is>
          <t xml:space="preserve">GST @ 18%</t>
        </is>
      </c>
      <c r="G23" s="3">
        <f>ROUND(SUMIF($F$14:$F$21,18,$H$14:$H$21),2)</f>
        <v>21229.2</v>
      </c>
    </row>
    <row r="24">
      <c r="F24" s="9" t="inlineStr">
        <is>
          <t xml:space="preserve">Grand Total</t>
        </is>
      </c>
      <c r="G24" s="6">
        <f>ROUND(G22+G23,0)</f>
        <v>139169</v>
      </c>
    </row>
    <row r="25"/>
    <row r="26">
      <c r="A26" s="1" t="inlineStr">
        <is>
          <t xml:space="preserve">Terms &amp; Conditions</t>
        </is>
      </c>
    </row>
    <row r="27">
      <c r="A27" s="0" t="inlineStr">
        <is>
          <t xml:space="preserve">• Areas measured on site; final bill on actual area.</t>
        </is>
      </c>
    </row>
    <row r="28">
      <c r="A28" s="0" t="inlineStr">
        <is>
          <t xml:space="preserve">• Dark-to-light colour change may need an extra coat, charged at Rs. 7/sq ft.</t>
        </is>
      </c>
    </row>
    <row r="29">
      <c r="A29" s="0" t="inlineStr">
        <is>
          <t xml:space="preserve">• Dampness and seepage repair not included.</t>
        </is>
      </c>
    </row>
    <row r="30">
      <c r="A30" s="0" t="inlineStr">
        <is>
          <t xml:space="preserve">• Work completed in about 8 working days.</t>
        </is>
      </c>
    </row>
    <row r="31"/>
    <row r="32">
      <c r="A32" s="1" t="inlineStr">
        <is>
          <t xml:space="preserve">Bank / UPI details (sample)</t>
        </is>
      </c>
    </row>
    <row r="33">
      <c r="A33" s="0" t="inlineStr">
        <is>
          <t xml:space="preserve">Sample Bank, A/c 000123456789, IFSC SAMP0001234</t>
        </is>
      </c>
    </row>
    <row r="34">
      <c r="A34" s="0" t="inlineStr">
        <is>
          <t xml:space="preserve">UPI: colourcraftpaintingservices@upi</t>
        </is>
      </c>
    </row>
    <row r="35"/>
    <row r="36">
      <c r="A36" s="1" t="inlineStr">
        <is>
          <t xml:space="preserve">For ColourCraft Painting Services</t>
        </is>
      </c>
    </row>
    <row r="37"/>
    <row r="38">
      <c r="A38" s="0" t="inlineStr">
        <is>
          <t xml:space="preserve">Authorised signatory</t>
        </is>
      </c>
    </row>
    <row r="39"/>
    <row r="40">
      <c r="A40" s="7" t="inlineStr">
        <is>
          <t xml:space="preserve">Sample for reference. GSTIN, bank and UPI details are made up. Confirm GST rates with your accountant.</t>
        </is>
      </c>
    </row>
    <row r="41">
      <c r="A41" s="7" t="inlineStr">
        <is>
          <t xml:space="preserve">Made with Quotely Pro — quotelypro.in</t>
        </is>
      </c>
    </row>
  </sheetData>
  <pageMargins left="0.5" right="0.5" top="0.6" bottom="0.6" header="0.3" footer="0.3"/>
  <pageSetup paperSize="9" orientation="portrait" fitToWidth="1" fitToHeight="0"/>
  <headerFooter>
    <oddFooter>&amp;CMade with Quotely Pro — quotelypro.in</oddFooter>
  </headerFooter>
</worksheet>
</file>